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nde\Dropbox\PC\Desktop\"/>
    </mc:Choice>
  </mc:AlternateContent>
  <xr:revisionPtr revIDLastSave="0" documentId="8_{EF9A7E04-8E94-4443-A6A2-B1602CAF1923}" xr6:coauthVersionLast="47" xr6:coauthVersionMax="47" xr10:uidLastSave="{00000000-0000-0000-0000-000000000000}"/>
  <bookViews>
    <workbookView xWindow="-108" yWindow="-108" windowWidth="23256" windowHeight="12456" xr2:uid="{508C031E-86EC-4ED8-A0BF-A8FFC4C9D1A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C31" i="1" s="1"/>
  <c r="B29" i="1"/>
  <c r="B24" i="1" s="1"/>
  <c r="B21" i="1"/>
  <c r="B20" i="1"/>
  <c r="C22" i="1" s="1"/>
  <c r="C11" i="1"/>
  <c r="C14" i="1" s="1"/>
  <c r="C9" i="1"/>
  <c r="C25" i="1" l="1"/>
  <c r="C33" i="1" s="1"/>
</calcChain>
</file>

<file path=xl/sharedStrings.xml><?xml version="1.0" encoding="utf-8"?>
<sst xmlns="http://schemas.openxmlformats.org/spreadsheetml/2006/main" count="27" uniqueCount="24">
  <si>
    <t>Londesborough with Easthorpe Parish Council</t>
  </si>
  <si>
    <t>Full Bank Reconciliation  - 31st March 2023</t>
  </si>
  <si>
    <t>£</t>
  </si>
  <si>
    <t xml:space="preserve">Current Account  </t>
  </si>
  <si>
    <t>Balance per Bank Statement 31st March 2023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</si>
  <si>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</si>
  <si>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</si>
  <si>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</si>
  <si>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 xml:space="preserve">                                                                         Closing Balance </t>
  </si>
  <si>
    <t>Bank Control Accounts</t>
  </si>
  <si>
    <t>Cash Book</t>
  </si>
  <si>
    <t>Opening Balance 1st April 2022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</si>
  <si>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</si>
  <si>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>Less Payments</t>
  </si>
  <si>
    <t xml:space="preserve">                      Closing Balance per Cash Book </t>
  </si>
  <si>
    <t>Less transfers to savings account</t>
  </si>
  <si>
    <t>Plus transfers from savings account</t>
  </si>
  <si>
    <t>Savings Account</t>
  </si>
  <si>
    <t>Plus transfers from current account</t>
  </si>
  <si>
    <t>Less transfers to current account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</si>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</sst>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164" fontId="0" fillId="0" borderId="0" xfId="0" applyNumberFormat="1"/>
    <xf numFmtId="0" fontId="4" fillId="0" borderId="0" xfId="0" applyFont="1"/>
    <xf numFmtId="0" fontId="5" fillId="0" borderId="0" xfId="0" applyFont="1"/>
    <xf numFmtId="164" fontId="0" fillId="0" borderId="0" xfId="0" applyNumberFormat="1" applyAlignment="1">
      <alignment horizontal="center"/>
    </xf>
    <xf numFmtId="0" fontId="6" fillId="0" borderId="0" xfId="0" applyFont="1"/>
    <xf numFmtId="164" fontId="0" fillId="0" borderId="1" xfId="0" applyNumberFormat="1" applyBorder="1"/>
    <xf numFmtId="164" fontId="2" fillId="0" borderId="2" xfId="0" applyNumberFormat="1" applyFont="1" applyBorder="1"/>
    <xf numFmtId="164" fontId="2" fillId="0" borderId="0" xfId="0" applyNumberFormat="1" applyFont="1"/>
    <xf numFmtId="0" fontId="2" fillId="0" borderId="0" xfId="0" applyFont="1"/>
    <xf numFmtId="2" fontId="0" fillId="0" borderId="0" xfId="0" applyNumberFormat="1"/>
    <xf numFmtId="164" fontId="1" fillId="0" borderId="0" xfId="0" applyNumberFormat="1" applyFont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onde\Dropbox\LPC\Finance\Monthly%20Finance%20Spread%20Sheets\2023\LPC%20%20March%202023.xlsx" TargetMode="External"/><Relationship Id="rId1" Type="http://schemas.openxmlformats.org/officeDocument/2006/relationships/externalLinkPath" Target="/Users/londe/Dropbox/LPC/Finance/Monthly%20Finance%20Spread%20Sheets/2023/LPC%20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ll Reconciliation"/>
      <sheetName val="Budget Comparison"/>
      <sheetName val="Cash book"/>
      <sheetName val="Budget"/>
      <sheetName val="Savings Account"/>
    </sheetNames>
    <sheetDataSet>
      <sheetData sheetId="0"/>
      <sheetData sheetId="1"/>
      <sheetData sheetId="2">
        <row r="87">
          <cell r="E87">
            <v>3682.61</v>
          </cell>
          <cell r="F87">
            <v>4658.4300000000012</v>
          </cell>
          <cell r="K87">
            <v>3.69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9255F-5BB7-4FD4-8C88-092148B21B02}">
  <dimension ref="A1:K39"/>
  <sheetViews>
    <sheetView tabSelected="1" workbookViewId="0">
      <selection sqref="A1:XFD1048576"/>
    </sheetView>
  </sheetViews>
  <sheetFormatPr defaultRowHeight="14.4" x14ac:dyDescent="0.3"/>
  <cols>
    <col min="1" max="1" width="57.33203125" customWidth="1"/>
    <col min="2" max="3" width="12.88671875" style="2" customWidth="1"/>
  </cols>
  <sheetData>
    <row r="1" spans="1:3" ht="15.6" x14ac:dyDescent="0.3">
      <c r="A1" s="1" t="s">
        <v>0</v>
      </c>
    </row>
    <row r="2" spans="1:3" ht="15.6" x14ac:dyDescent="0.3">
      <c r="A2" s="3"/>
    </row>
    <row r="3" spans="1:3" ht="15.6" x14ac:dyDescent="0.3">
      <c r="A3" s="1" t="s">
        <v>1</v>
      </c>
    </row>
    <row r="4" spans="1:3" ht="15.6" x14ac:dyDescent="0.3">
      <c r="A4" s="4"/>
      <c r="B4" s="5" t="s">
        <v>2</v>
      </c>
      <c r="C4" s="5" t="s">
        <v>2</v>
      </c>
    </row>
    <row r="5" spans="1:3" ht="15.6" x14ac:dyDescent="0.3">
      <c r="A5" s="4" t="s">
        <v>3</v>
      </c>
    </row>
    <row r="6" spans="1:3" ht="15.6" x14ac:dyDescent="0.3">
      <c r="A6" s="6" t="s">
        <v>4</v>
      </c>
      <c r="B6" s="2">
        <v>174.07</v>
      </c>
    </row>
    <row r="7" spans="1:3" ht="15.6" x14ac:dyDescent="0.3">
      <c r="A7" s="6" t="s">
        <v>5</v>
      </c>
    </row>
    <row r="8" spans="1:3" ht="15.6" x14ac:dyDescent="0.3">
      <c r="A8" s="6" t="s">
        <v>6</v>
      </c>
    </row>
    <row r="9" spans="1:3" ht="15.6" x14ac:dyDescent="0.3">
      <c r="A9" s="3"/>
      <c r="B9" s="7"/>
      <c r="C9" s="2">
        <f>SUM(B6:B7)-B8</f>
        <v>174.07</v>
      </c>
    </row>
    <row r="10" spans="1:3" ht="15.6" x14ac:dyDescent="0.3">
      <c r="A10" s="3" t="s">
        <v>7</v>
      </c>
    </row>
    <row r="11" spans="1:3" ht="15.6" x14ac:dyDescent="0.3">
      <c r="A11" s="3" t="s">
        <v>4</v>
      </c>
      <c r="B11" s="2">
        <v>1304.1099999999999</v>
      </c>
      <c r="C11" s="2">
        <f>B11</f>
        <v>1304.1099999999999</v>
      </c>
    </row>
    <row r="12" spans="1:3" ht="15.6" x14ac:dyDescent="0.3">
      <c r="A12" s="3"/>
    </row>
    <row r="13" spans="1:3" ht="15.6" x14ac:dyDescent="0.3">
      <c r="A13" s="3"/>
    </row>
    <row r="14" spans="1:3" ht="16.2" thickBot="1" x14ac:dyDescent="0.35">
      <c r="A14" s="3" t="s">
        <v>8</v>
      </c>
      <c r="C14" s="8">
        <f>C9+C11</f>
        <v>1478.1799999999998</v>
      </c>
    </row>
    <row r="15" spans="1:3" ht="16.2" thickTop="1" x14ac:dyDescent="0.3">
      <c r="A15" s="3"/>
      <c r="C15" s="9"/>
    </row>
    <row r="16" spans="1:3" ht="15.6" x14ac:dyDescent="0.3">
      <c r="A16" s="1" t="s">
        <v>9</v>
      </c>
      <c r="C16" s="9"/>
    </row>
    <row r="17" spans="1:11" ht="15.6" x14ac:dyDescent="0.3">
      <c r="A17" s="1"/>
      <c r="C17" s="9"/>
    </row>
    <row r="18" spans="1:11" s="10" customFormat="1" ht="15.6" x14ac:dyDescent="0.3">
      <c r="A18" s="4" t="s">
        <v>10</v>
      </c>
      <c r="B18" s="9"/>
      <c r="C18" s="9"/>
    </row>
    <row r="19" spans="1:11" ht="15.6" x14ac:dyDescent="0.3">
      <c r="A19" s="3" t="s">
        <v>11</v>
      </c>
      <c r="B19" s="2">
        <v>153.58000000000001</v>
      </c>
    </row>
    <row r="20" spans="1:11" ht="15.6" x14ac:dyDescent="0.3">
      <c r="A20" s="3" t="s">
        <v>12</v>
      </c>
      <c r="B20" s="2">
        <f>'[1]Cash book'!E87-'[1]Cash book'!K87</f>
        <v>3678.92</v>
      </c>
    </row>
    <row r="21" spans="1:11" ht="15.6" x14ac:dyDescent="0.3">
      <c r="A21" s="3" t="s">
        <v>13</v>
      </c>
      <c r="B21" s="11">
        <f>'[1]Cash book'!F87</f>
        <v>4658.4300000000012</v>
      </c>
      <c r="C21"/>
      <c r="E21" s="11"/>
      <c r="F21" s="11"/>
      <c r="G21" s="11"/>
      <c r="H21" s="11"/>
      <c r="I21" s="11"/>
      <c r="J21" s="11"/>
      <c r="K21" s="11"/>
    </row>
    <row r="22" spans="1:11" ht="15.6" x14ac:dyDescent="0.3">
      <c r="A22" s="3" t="s">
        <v>14</v>
      </c>
      <c r="C22" s="2">
        <f>B19+B20-B21</f>
        <v>-825.9300000000012</v>
      </c>
      <c r="E22" s="11"/>
      <c r="F22" s="11"/>
      <c r="G22" s="11"/>
      <c r="H22" s="11"/>
      <c r="I22" s="11"/>
      <c r="J22" s="11"/>
      <c r="K22" s="11"/>
    </row>
    <row r="23" spans="1:11" ht="15.6" x14ac:dyDescent="0.3">
      <c r="A23" s="3" t="s">
        <v>15</v>
      </c>
      <c r="E23" s="11"/>
      <c r="F23" s="11"/>
      <c r="G23" s="11"/>
      <c r="H23" s="11"/>
      <c r="I23" s="11"/>
      <c r="J23" s="11"/>
      <c r="K23" s="11"/>
    </row>
    <row r="24" spans="1:11" ht="15.6" x14ac:dyDescent="0.3">
      <c r="A24" s="3" t="s">
        <v>16</v>
      </c>
      <c r="B24" s="2">
        <f>B29</f>
        <v>0</v>
      </c>
      <c r="E24" s="11"/>
      <c r="F24" s="11"/>
      <c r="G24" s="11"/>
      <c r="H24" s="11"/>
      <c r="I24" s="11"/>
      <c r="J24" s="11"/>
      <c r="K24" s="11"/>
    </row>
    <row r="25" spans="1:11" x14ac:dyDescent="0.3">
      <c r="B25"/>
      <c r="C25" s="2">
        <f>C22-B23+B24</f>
        <v>-825.9300000000012</v>
      </c>
      <c r="E25" s="11"/>
      <c r="F25" s="11"/>
      <c r="G25" s="11"/>
      <c r="H25" s="11"/>
      <c r="I25" s="11"/>
      <c r="J25" s="11"/>
      <c r="K25" s="11"/>
    </row>
    <row r="26" spans="1:11" ht="15.6" x14ac:dyDescent="0.3">
      <c r="A26" s="4" t="s">
        <v>17</v>
      </c>
      <c r="B26"/>
      <c r="C26"/>
      <c r="E26" s="11"/>
      <c r="F26" s="11"/>
      <c r="G26" s="11"/>
      <c r="H26" s="11"/>
      <c r="I26" s="11"/>
      <c r="J26" s="11"/>
      <c r="K26" s="11"/>
    </row>
    <row r="27" spans="1:11" ht="15.6" x14ac:dyDescent="0.3">
      <c r="A27" s="3" t="s">
        <v>11</v>
      </c>
      <c r="B27" s="12">
        <v>2300.42</v>
      </c>
      <c r="C27" s="12"/>
    </row>
    <row r="28" spans="1:11" ht="15.6" x14ac:dyDescent="0.3">
      <c r="A28" s="3" t="s">
        <v>18</v>
      </c>
      <c r="B28" s="12"/>
      <c r="C28" s="12"/>
    </row>
    <row r="29" spans="1:11" ht="15.6" x14ac:dyDescent="0.3">
      <c r="A29" s="3" t="s">
        <v>19</v>
      </c>
      <c r="B29" s="12">
        <f>'[1]Savings Account'!E8+'[1]Savings Account'!E9+'[1]Savings Account'!E10+'[1]Savings Account'!E11+'[1]Savings Account'!E13</f>
        <v>0</v>
      </c>
      <c r="C29" s="12"/>
    </row>
    <row r="30" spans="1:11" ht="15.6" x14ac:dyDescent="0.3">
      <c r="A30" s="3" t="s">
        <v>20</v>
      </c>
      <c r="B30" s="12">
        <f>'[1]Cash book'!K87</f>
        <v>3.69</v>
      </c>
      <c r="C30" s="12"/>
    </row>
    <row r="31" spans="1:11" ht="15.6" x14ac:dyDescent="0.3">
      <c r="A31" s="3" t="s">
        <v>21</v>
      </c>
      <c r="B31" s="13"/>
      <c r="C31" s="12">
        <f>B27+B28-B29+B30</f>
        <v>2304.11</v>
      </c>
    </row>
    <row r="33" spans="1:3" ht="16.2" thickBot="1" x14ac:dyDescent="0.35">
      <c r="A33" s="3" t="s">
        <v>22</v>
      </c>
      <c r="B33" s="12"/>
      <c r="C33" s="8">
        <f>C25+C31</f>
        <v>1478.1799999999989</v>
      </c>
    </row>
    <row r="34" spans="1:3" ht="16.2" thickTop="1" x14ac:dyDescent="0.3">
      <c r="A34" s="3"/>
    </row>
    <row r="35" spans="1:3" ht="15.6" x14ac:dyDescent="0.3">
      <c r="A35" s="3"/>
      <c r="B35" s="2" t="s">
        <v>23</v>
      </c>
    </row>
    <row r="36" spans="1:3" ht="15.6" x14ac:dyDescent="0.3">
      <c r="A36" s="3"/>
    </row>
    <row r="37" spans="1:3" ht="15.6" x14ac:dyDescent="0.3">
      <c r="A37" s="3"/>
    </row>
    <row r="38" spans="1:3" ht="15.6" x14ac:dyDescent="0.3">
      <c r="A38" s="3"/>
      <c r="C38" s="9"/>
    </row>
    <row r="39" spans="1:3" ht="15.6" x14ac:dyDescent="0.3">
      <c r="A3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Simpson</dc:creator>
  <cp:lastModifiedBy>Catherine Simpson</cp:lastModifiedBy>
  <dcterms:created xsi:type="dcterms:W3CDTF">2023-06-30T13:28:06Z</dcterms:created>
  <dcterms:modified xsi:type="dcterms:W3CDTF">2023-06-30T13:28:40Z</dcterms:modified>
</cp:coreProperties>
</file>